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27" documentId="11_0A522F2F146E4AFFE87DD0355E04163A42129C6E" xr6:coauthVersionLast="47" xr6:coauthVersionMax="47" xr10:uidLastSave="{7B0B1B14-69D8-4E7B-9BFF-723734D692B6}"/>
  <bookViews>
    <workbookView xWindow="-110" yWindow="-110" windowWidth="19420" windowHeight="10300" xr2:uid="{00000000-000D-0000-FFFF-FFFF00000000}"/>
  </bookViews>
  <sheets>
    <sheet name="破断力量データ" sheetId="1" r:id="rId1"/>
  </sheets>
  <definedNames>
    <definedName name="_xlchart.v1.0" hidden="1">破断力量データ!$B$1</definedName>
    <definedName name="_xlchart.v1.1" hidden="1">破断力量データ!$B$2:$B$31</definedName>
    <definedName name="_xlchart.v1.2" hidden="1">破断力量データ!$E$1</definedName>
    <definedName name="_xlchart.v1.3" hidden="1">破断力量データ!$E$2:$E$31</definedName>
    <definedName name="_xlchart.v1.4" hidden="1">破断力量データ!$D$1</definedName>
    <definedName name="_xlchart.v1.5" hidden="1">破断力量データ!$D$2:$D$31</definedName>
    <definedName name="_xlchart.v1.6" hidden="1">破断力量データ!$F$1</definedName>
    <definedName name="_xlchart.v1.7" hidden="1">破断力量データ!$F$2:$F$31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2" i="1"/>
</calcChain>
</file>

<file path=xl/sharedStrings.xml><?xml version="1.0" encoding="utf-8"?>
<sst xmlns="http://schemas.openxmlformats.org/spreadsheetml/2006/main" count="6" uniqueCount="6">
  <si>
    <t>No.</t>
  </si>
  <si>
    <t>破断力量(N)</t>
  </si>
  <si>
    <t>√変換</t>
    <rPh sb="1" eb="3">
      <t>ヘンカン</t>
    </rPh>
    <phoneticPr fontId="1"/>
  </si>
  <si>
    <t>対数変換</t>
    <rPh sb="0" eb="4">
      <t>タイスウヘンカン</t>
    </rPh>
    <phoneticPr fontId="1"/>
  </si>
  <si>
    <t>Box-Cox変換</t>
    <rPh sb="7" eb="9">
      <t>ヘンカン</t>
    </rPh>
    <phoneticPr fontId="1"/>
  </si>
  <si>
    <t>λ(通常2以下)</t>
    <rPh sb="2" eb="4">
      <t>ツウジョウ</t>
    </rPh>
    <rPh sb="5" eb="7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</si>
</sst>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rgb="FF3333FF"/>
      <name val="Yu Gothic UI"/>
      <family val="3"/>
      <charset val="128"/>
    </font>
    <font>
      <b/>
      <sz val="11"/>
      <color rgb="FF00B050"/>
      <name val="Yu Gothic UI"/>
      <family val="3"/>
      <charset val="128"/>
    </font>
    <font>
      <b/>
      <sz val="11"/>
      <color theme="9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破断力量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(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生データ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E86A3874-A04C-44DA-B97E-A9DC62FFCB7A}">
          <cx:tx>
            <cx:txData>
              <cx:f>_xlchart.v1.0</cx:f>
              <cx:v>破断力量(N)</cx:v>
            </cx:txData>
          </cx:tx>
          <cx:spPr>
            <a:solidFill>
              <a:srgbClr val="3333FF"/>
            </a:solidFill>
          </cx:spPr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破断力量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(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√変換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A482A6D8-CA09-4E33-9AF9-AFA20A48C005}">
          <cx:tx>
            <cx:txData>
              <cx:f>_xlchart.v1.4</cx:f>
              <cx:v>√変換</cx:v>
            </cx:txData>
          </cx:tx>
          <cx:spPr>
            <a:solidFill>
              <a:srgbClr val="3333FF"/>
            </a:solidFill>
          </cx:spPr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破断力量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(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対数変換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)</a:t>
            </a:r>
            <a:endParaRPr lang="ja-JP" alt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  <a:ea typeface="ＭＳ Ｐゴシック" panose="020B0600070205080204" pitchFamily="50" charset="-128"/>
            </a:endParaRPr>
          </a:p>
        </cx:rich>
      </cx:tx>
    </cx:title>
    <cx:plotArea>
      <cx:plotAreaRegion>
        <cx:series layoutId="clusteredColumn" uniqueId="{758EDB26-3793-4CB0-88B8-933C5DFF83D8}">
          <cx:tx>
            <cx:txData>
              <cx:f>_xlchart.v1.2</cx:f>
              <cx:v>対数変換</cx:v>
            </cx:txData>
          </cx:tx>
          <cx:spPr>
            <a:solidFill>
              <a:srgbClr val="3333FF"/>
            </a:solidFill>
          </cx:spPr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破断力量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(Box-Coc</a:t>
            </a:r>
            <a:r>
              <a:rPr lang="ja-JP" altLang="en-US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変換</a:t>
            </a:r>
            <a:r>
              <a:rPr lang="en-US" altLang="ja-JP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  <a:ea typeface="ＭＳ Ｐゴシック" panose="020B0600070205080204" pitchFamily="50" charset="-128"/>
              </a:rPr>
              <a:t>λ=2)</a:t>
            </a:r>
          </a:p>
        </cx:rich>
      </cx:tx>
    </cx:title>
    <cx:plotArea>
      <cx:plotAreaRegion>
        <cx:series layoutId="clusteredColumn" uniqueId="{F475DF3F-9183-4B06-83BA-61EF1D5396CB}">
          <cx:tx>
            <cx:txData>
              <cx:f>_xlchart.v1.6</cx:f>
              <cx:v>Box-Cox変換</cx:v>
            </cx:txData>
          </cx:tx>
          <cx:spPr>
            <a:solidFill>
              <a:srgbClr val="3333FF"/>
            </a:solidFill>
          </cx:spPr>
          <cx:dataId val="0"/>
          <cx:layoutPr>
            <cx:binning intervalClosed="r">
              <cx:binCount val="7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698501</xdr:colOff>
      <xdr:row>1</xdr:row>
      <xdr:rowOff>38100</xdr:rowOff>
    </xdr:from>
    <xdr:to>
      <xdr:col>14</xdr:col>
      <xdr:colOff>266701</xdr:colOff>
      <xdr:row>17</xdr:row>
      <xdr:rowOff>139700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0341D1D0-53D9-963A-02DE-6A463512B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67451" y="254000"/>
              <a:ext cx="3924300" cy="3460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14</xdr:col>
      <xdr:colOff>365125</xdr:colOff>
      <xdr:row>1</xdr:row>
      <xdr:rowOff>25400</xdr:rowOff>
    </xdr:from>
    <xdr:to>
      <xdr:col>21</xdr:col>
      <xdr:colOff>152400</xdr:colOff>
      <xdr:row>17</xdr:row>
      <xdr:rowOff>127000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768F4213-3C09-4A93-9DC2-A6D7433CA5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290175" y="241300"/>
              <a:ext cx="4054475" cy="3460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7</xdr:col>
      <xdr:colOff>749300</xdr:colOff>
      <xdr:row>19</xdr:row>
      <xdr:rowOff>0</xdr:rowOff>
    </xdr:from>
    <xdr:to>
      <xdr:col>14</xdr:col>
      <xdr:colOff>279400</xdr:colOff>
      <xdr:row>35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13BF88B-2AD8-44B6-9CFA-9EC627CE79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67450" y="3994150"/>
              <a:ext cx="3937000" cy="3467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14</xdr:col>
      <xdr:colOff>381000</xdr:colOff>
      <xdr:row>19</xdr:row>
      <xdr:rowOff>0</xdr:rowOff>
    </xdr:from>
    <xdr:to>
      <xdr:col>21</xdr:col>
      <xdr:colOff>165100</xdr:colOff>
      <xdr:row>35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4">
              <a:extLst>
                <a:ext uri="{FF2B5EF4-FFF2-40B4-BE49-F238E27FC236}">
                  <a16:creationId xmlns:a16="http://schemas.microsoft.com/office/drawing/2014/main" id="{ED2FEB14-26C5-4EA8-8D62-08460C68B1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6050" y="3994150"/>
              <a:ext cx="4051300" cy="3467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5" sqref="G5"/>
    </sheetView>
  </sheetViews>
  <sheetFormatPr defaultRowHeight="16.5" x14ac:dyDescent="0.45"/>
  <cols>
    <col min="1" max="1" width="8.7265625" style="1"/>
    <col min="2" max="2" width="12.453125" style="1" bestFit="1" customWidth="1"/>
    <col min="3" max="3" width="8.7265625" style="1"/>
    <col min="4" max="4" width="10.7265625" style="1" bestFit="1" customWidth="1"/>
    <col min="5" max="5" width="9.6328125" style="1" bestFit="1" customWidth="1"/>
    <col min="6" max="6" width="19.7265625" style="1" bestFit="1" customWidth="1"/>
    <col min="7" max="7" width="13.81640625" style="1" bestFit="1" customWidth="1"/>
    <col min="8" max="8" width="5.90625" style="1" customWidth="1"/>
    <col min="9" max="16384" width="8.7265625" style="1"/>
  </cols>
  <sheetData>
    <row r="1" spans="1:7" ht="17" thickBot="1" x14ac:dyDescent="0.5">
      <c r="A1" s="3" t="s">
        <v>0</v>
      </c>
      <c r="B1" s="3" t="s">
        <v>1</v>
      </c>
      <c r="D1" s="10" t="s">
        <v>2</v>
      </c>
      <c r="E1" s="11" t="s">
        <v>3</v>
      </c>
      <c r="F1" s="12" t="s">
        <v>4</v>
      </c>
      <c r="G1" s="1" t="s">
        <v>5</v>
      </c>
    </row>
    <row r="2" spans="1:7" ht="17" thickTop="1" x14ac:dyDescent="0.45">
      <c r="A2" s="6">
        <v>1</v>
      </c>
      <c r="B2" s="7">
        <v>112</v>
      </c>
      <c r="D2" s="8">
        <f>SQRT(B2)</f>
        <v>10.583005244258363</v>
      </c>
      <c r="E2" s="8">
        <f>LOG10(B2)</f>
        <v>2.0492180226701815</v>
      </c>
      <c r="F2" s="9">
        <f>IF($G$2=0,LN(B2),((B2^$G$2)-1)/$G$2)</f>
        <v>6271.5</v>
      </c>
      <c r="G2" s="1">
        <v>2</v>
      </c>
    </row>
    <row r="3" spans="1:7" x14ac:dyDescent="0.45">
      <c r="A3" s="1">
        <v>2</v>
      </c>
      <c r="B3" s="4">
        <v>118</v>
      </c>
      <c r="D3" s="5">
        <f t="shared" ref="D3:D31" si="0">SQRT(B3)</f>
        <v>10.862780491200215</v>
      </c>
      <c r="E3" s="5">
        <f t="shared" ref="E3:E31" si="1">LOG10(B3)</f>
        <v>2.0718820073061255</v>
      </c>
      <c r="F3" s="2">
        <f t="shared" ref="F3:F31" si="2">IF($G$2=0,LN(B3),((B3^$G$2)-1)/$G$2)</f>
        <v>6961.5</v>
      </c>
    </row>
    <row r="4" spans="1:7" x14ac:dyDescent="0.45">
      <c r="A4" s="1">
        <v>3</v>
      </c>
      <c r="B4" s="4">
        <v>121</v>
      </c>
      <c r="D4" s="5">
        <f t="shared" si="0"/>
        <v>11</v>
      </c>
      <c r="E4" s="5">
        <f t="shared" si="1"/>
        <v>2.0827853703164503</v>
      </c>
      <c r="F4" s="2">
        <f t="shared" si="2"/>
        <v>7320</v>
      </c>
    </row>
    <row r="5" spans="1:7" x14ac:dyDescent="0.45">
      <c r="A5" s="1">
        <v>4</v>
      </c>
      <c r="B5" s="4">
        <v>125</v>
      </c>
      <c r="D5" s="5">
        <f t="shared" si="0"/>
        <v>11.180339887498949</v>
      </c>
      <c r="E5" s="5">
        <f t="shared" si="1"/>
        <v>2.0969100130080562</v>
      </c>
      <c r="F5" s="2">
        <f t="shared" si="2"/>
        <v>7812</v>
      </c>
    </row>
    <row r="6" spans="1:7" x14ac:dyDescent="0.45">
      <c r="A6" s="1">
        <v>5</v>
      </c>
      <c r="B6" s="4">
        <v>127</v>
      </c>
      <c r="D6" s="5">
        <f t="shared" si="0"/>
        <v>11.269427669584644</v>
      </c>
      <c r="E6" s="5">
        <f t="shared" si="1"/>
        <v>2.1038037209559568</v>
      </c>
      <c r="F6" s="2">
        <f t="shared" si="2"/>
        <v>8064</v>
      </c>
    </row>
    <row r="7" spans="1:7" x14ac:dyDescent="0.45">
      <c r="A7" s="1">
        <v>6</v>
      </c>
      <c r="B7" s="4">
        <v>129</v>
      </c>
      <c r="D7" s="5">
        <f t="shared" si="0"/>
        <v>11.357816691600547</v>
      </c>
      <c r="E7" s="5">
        <f t="shared" si="1"/>
        <v>2.1105897102992488</v>
      </c>
      <c r="F7" s="2">
        <f t="shared" si="2"/>
        <v>8320</v>
      </c>
    </row>
    <row r="8" spans="1:7" x14ac:dyDescent="0.45">
      <c r="A8" s="1">
        <v>7</v>
      </c>
      <c r="B8" s="4">
        <v>131</v>
      </c>
      <c r="D8" s="5">
        <f t="shared" si="0"/>
        <v>11.445523142259598</v>
      </c>
      <c r="E8" s="5">
        <f t="shared" si="1"/>
        <v>2.1172712956557644</v>
      </c>
      <c r="F8" s="2">
        <f t="shared" si="2"/>
        <v>8580</v>
      </c>
    </row>
    <row r="9" spans="1:7" x14ac:dyDescent="0.45">
      <c r="A9" s="1">
        <v>8</v>
      </c>
      <c r="B9" s="4">
        <v>178</v>
      </c>
      <c r="D9" s="5">
        <f t="shared" si="0"/>
        <v>13.341664064126334</v>
      </c>
      <c r="E9" s="5">
        <f t="shared" si="1"/>
        <v>2.2504200023088941</v>
      </c>
      <c r="F9" s="2">
        <f t="shared" si="2"/>
        <v>15841.5</v>
      </c>
    </row>
    <row r="10" spans="1:7" x14ac:dyDescent="0.45">
      <c r="A10" s="1">
        <v>9</v>
      </c>
      <c r="B10" s="4">
        <v>134</v>
      </c>
      <c r="D10" s="5">
        <f t="shared" si="0"/>
        <v>11.575836902790225</v>
      </c>
      <c r="E10" s="5">
        <f t="shared" si="1"/>
        <v>2.1271047983648077</v>
      </c>
      <c r="F10" s="2">
        <f t="shared" si="2"/>
        <v>8977.5</v>
      </c>
    </row>
    <row r="11" spans="1:7" x14ac:dyDescent="0.45">
      <c r="A11" s="1">
        <v>10</v>
      </c>
      <c r="B11" s="4">
        <v>136</v>
      </c>
      <c r="D11" s="5">
        <f t="shared" si="0"/>
        <v>11.661903789690601</v>
      </c>
      <c r="E11" s="5">
        <f t="shared" si="1"/>
        <v>2.1335389083702174</v>
      </c>
      <c r="F11" s="2">
        <f t="shared" si="2"/>
        <v>9247.5</v>
      </c>
    </row>
    <row r="12" spans="1:7" x14ac:dyDescent="0.45">
      <c r="A12" s="1">
        <v>11</v>
      </c>
      <c r="B12" s="4">
        <v>138</v>
      </c>
      <c r="D12" s="5">
        <f t="shared" si="0"/>
        <v>11.74734012447073</v>
      </c>
      <c r="E12" s="5">
        <f t="shared" si="1"/>
        <v>2.1398790864012365</v>
      </c>
      <c r="F12" s="2">
        <f t="shared" si="2"/>
        <v>9521.5</v>
      </c>
    </row>
    <row r="13" spans="1:7" x14ac:dyDescent="0.45">
      <c r="A13" s="1">
        <v>12</v>
      </c>
      <c r="B13" s="4">
        <v>139</v>
      </c>
      <c r="D13" s="5">
        <f t="shared" si="0"/>
        <v>11.789826122551595</v>
      </c>
      <c r="E13" s="5">
        <f t="shared" si="1"/>
        <v>2.143014800254095</v>
      </c>
      <c r="F13" s="2">
        <f t="shared" si="2"/>
        <v>9660</v>
      </c>
    </row>
    <row r="14" spans="1:7" x14ac:dyDescent="0.45">
      <c r="A14" s="1">
        <v>13</v>
      </c>
      <c r="B14" s="4">
        <v>141</v>
      </c>
      <c r="D14" s="5">
        <f t="shared" si="0"/>
        <v>11.874342087037917</v>
      </c>
      <c r="E14" s="5">
        <f t="shared" si="1"/>
        <v>2.1492191126553797</v>
      </c>
      <c r="F14" s="2">
        <f t="shared" si="2"/>
        <v>9940</v>
      </c>
    </row>
    <row r="15" spans="1:7" x14ac:dyDescent="0.45">
      <c r="A15" s="1">
        <v>14</v>
      </c>
      <c r="B15" s="4">
        <v>143</v>
      </c>
      <c r="D15" s="5">
        <f t="shared" si="0"/>
        <v>11.958260743101398</v>
      </c>
      <c r="E15" s="5">
        <f t="shared" si="1"/>
        <v>2.1553360374650619</v>
      </c>
      <c r="F15" s="2">
        <f t="shared" si="2"/>
        <v>10224</v>
      </c>
    </row>
    <row r="16" spans="1:7" x14ac:dyDescent="0.45">
      <c r="A16" s="1">
        <v>15</v>
      </c>
      <c r="B16" s="4">
        <v>145</v>
      </c>
      <c r="D16" s="5">
        <f t="shared" si="0"/>
        <v>12.041594578792296</v>
      </c>
      <c r="E16" s="5">
        <f t="shared" si="1"/>
        <v>2.1613680022349748</v>
      </c>
      <c r="F16" s="2">
        <f t="shared" si="2"/>
        <v>10512</v>
      </c>
    </row>
    <row r="17" spans="1:6" x14ac:dyDescent="0.45">
      <c r="A17" s="1">
        <v>16</v>
      </c>
      <c r="B17" s="4">
        <v>147</v>
      </c>
      <c r="D17" s="5">
        <f t="shared" si="0"/>
        <v>12.124355652982141</v>
      </c>
      <c r="E17" s="5">
        <f t="shared" si="1"/>
        <v>2.167317334748176</v>
      </c>
      <c r="F17" s="2">
        <f t="shared" si="2"/>
        <v>10804</v>
      </c>
    </row>
    <row r="18" spans="1:6" x14ac:dyDescent="0.45">
      <c r="A18" s="1">
        <v>17</v>
      </c>
      <c r="B18" s="4">
        <v>149</v>
      </c>
      <c r="D18" s="5">
        <f t="shared" si="0"/>
        <v>12.206555615733702</v>
      </c>
      <c r="E18" s="5">
        <f t="shared" si="1"/>
        <v>2.173186268412274</v>
      </c>
      <c r="F18" s="2">
        <f t="shared" si="2"/>
        <v>11100</v>
      </c>
    </row>
    <row r="19" spans="1:6" x14ac:dyDescent="0.45">
      <c r="A19" s="1">
        <v>18</v>
      </c>
      <c r="B19" s="4">
        <v>152</v>
      </c>
      <c r="D19" s="5">
        <f t="shared" si="0"/>
        <v>12.328828005937952</v>
      </c>
      <c r="E19" s="5">
        <f t="shared" si="1"/>
        <v>2.1818435879447726</v>
      </c>
      <c r="F19" s="2">
        <f t="shared" si="2"/>
        <v>11551.5</v>
      </c>
    </row>
    <row r="20" spans="1:6" x14ac:dyDescent="0.45">
      <c r="A20" s="1">
        <v>19</v>
      </c>
      <c r="B20" s="4">
        <v>155</v>
      </c>
      <c r="D20" s="5">
        <f t="shared" si="0"/>
        <v>12.449899597988733</v>
      </c>
      <c r="E20" s="5">
        <f t="shared" si="1"/>
        <v>2.1903316981702914</v>
      </c>
      <c r="F20" s="2">
        <f t="shared" si="2"/>
        <v>12012</v>
      </c>
    </row>
    <row r="21" spans="1:6" x14ac:dyDescent="0.45">
      <c r="A21" s="1">
        <v>20</v>
      </c>
      <c r="B21" s="4">
        <v>158</v>
      </c>
      <c r="D21" s="5">
        <f t="shared" si="0"/>
        <v>12.569805089976535</v>
      </c>
      <c r="E21" s="5">
        <f t="shared" si="1"/>
        <v>2.1986570869544226</v>
      </c>
      <c r="F21" s="2">
        <f t="shared" si="2"/>
        <v>12481.5</v>
      </c>
    </row>
    <row r="22" spans="1:6" x14ac:dyDescent="0.45">
      <c r="A22" s="1">
        <v>21</v>
      </c>
      <c r="B22" s="4">
        <v>158</v>
      </c>
      <c r="D22" s="5">
        <f t="shared" si="0"/>
        <v>12.569805089976535</v>
      </c>
      <c r="E22" s="5">
        <f t="shared" si="1"/>
        <v>2.1986570869544226</v>
      </c>
      <c r="F22" s="2">
        <f t="shared" si="2"/>
        <v>12481.5</v>
      </c>
    </row>
    <row r="23" spans="1:6" x14ac:dyDescent="0.45">
      <c r="A23" s="1">
        <v>22</v>
      </c>
      <c r="B23" s="4">
        <v>166</v>
      </c>
      <c r="D23" s="5">
        <f t="shared" si="0"/>
        <v>12.884098726725126</v>
      </c>
      <c r="E23" s="5">
        <f t="shared" si="1"/>
        <v>2.220108088040055</v>
      </c>
      <c r="F23" s="2">
        <f t="shared" si="2"/>
        <v>13777.5</v>
      </c>
    </row>
    <row r="24" spans="1:6" x14ac:dyDescent="0.45">
      <c r="A24" s="1">
        <v>23</v>
      </c>
      <c r="B24" s="4">
        <v>171</v>
      </c>
      <c r="D24" s="5">
        <f t="shared" si="0"/>
        <v>13.076696830622021</v>
      </c>
      <c r="E24" s="5">
        <f t="shared" si="1"/>
        <v>2.2329961103921536</v>
      </c>
      <c r="F24" s="2">
        <f t="shared" si="2"/>
        <v>14620</v>
      </c>
    </row>
    <row r="25" spans="1:6" x14ac:dyDescent="0.45">
      <c r="A25" s="1">
        <v>24</v>
      </c>
      <c r="B25" s="4">
        <v>177</v>
      </c>
      <c r="D25" s="5">
        <f t="shared" si="0"/>
        <v>13.30413469565007</v>
      </c>
      <c r="E25" s="5">
        <f t="shared" si="1"/>
        <v>2.2479732663618068</v>
      </c>
      <c r="F25" s="2">
        <f t="shared" si="2"/>
        <v>15664</v>
      </c>
    </row>
    <row r="26" spans="1:6" x14ac:dyDescent="0.45">
      <c r="A26" s="1">
        <v>25</v>
      </c>
      <c r="B26" s="4">
        <v>184</v>
      </c>
      <c r="D26" s="5">
        <f t="shared" si="0"/>
        <v>13.564659966250536</v>
      </c>
      <c r="E26" s="5">
        <f t="shared" si="1"/>
        <v>2.2648178230095364</v>
      </c>
      <c r="F26" s="2">
        <f t="shared" si="2"/>
        <v>16927.5</v>
      </c>
    </row>
    <row r="27" spans="1:6" x14ac:dyDescent="0.45">
      <c r="A27" s="1">
        <v>26</v>
      </c>
      <c r="B27" s="4">
        <v>192</v>
      </c>
      <c r="D27" s="5">
        <f t="shared" si="0"/>
        <v>13.856406460551018</v>
      </c>
      <c r="E27" s="5">
        <f t="shared" si="1"/>
        <v>2.2833012287035497</v>
      </c>
      <c r="F27" s="2">
        <f t="shared" si="2"/>
        <v>18431.5</v>
      </c>
    </row>
    <row r="28" spans="1:6" x14ac:dyDescent="0.45">
      <c r="A28" s="1">
        <v>27</v>
      </c>
      <c r="B28" s="4">
        <v>123</v>
      </c>
      <c r="D28" s="5">
        <f t="shared" si="0"/>
        <v>11.090536506409418</v>
      </c>
      <c r="E28" s="5">
        <f t="shared" si="1"/>
        <v>2.0899051114393981</v>
      </c>
      <c r="F28" s="2">
        <f t="shared" si="2"/>
        <v>7564</v>
      </c>
    </row>
    <row r="29" spans="1:6" x14ac:dyDescent="0.45">
      <c r="A29" s="1">
        <v>28</v>
      </c>
      <c r="B29" s="4">
        <v>221</v>
      </c>
      <c r="D29" s="5">
        <f t="shared" si="0"/>
        <v>14.866068747318506</v>
      </c>
      <c r="E29" s="5">
        <f t="shared" si="1"/>
        <v>2.3443922736851106</v>
      </c>
      <c r="F29" s="2">
        <f t="shared" si="2"/>
        <v>24420</v>
      </c>
    </row>
    <row r="30" spans="1:6" x14ac:dyDescent="0.45">
      <c r="A30" s="1">
        <v>29</v>
      </c>
      <c r="B30" s="4">
        <v>197</v>
      </c>
      <c r="D30" s="5">
        <f t="shared" si="0"/>
        <v>14.035668847618199</v>
      </c>
      <c r="E30" s="5">
        <f t="shared" si="1"/>
        <v>2.2944662261615929</v>
      </c>
      <c r="F30" s="2">
        <f t="shared" si="2"/>
        <v>19404</v>
      </c>
    </row>
    <row r="31" spans="1:6" ht="17" thickBot="1" x14ac:dyDescent="0.5">
      <c r="A31" s="1">
        <v>30</v>
      </c>
      <c r="B31" s="4">
        <v>149</v>
      </c>
      <c r="D31" s="5">
        <f t="shared" si="0"/>
        <v>12.206555615733702</v>
      </c>
      <c r="E31" s="5">
        <f t="shared" si="1"/>
        <v>2.173186268412274</v>
      </c>
      <c r="F31" s="2">
        <f t="shared" si="2"/>
        <v>11100</v>
      </c>
    </row>
    <row r="32" spans="1:6" ht="17" thickTop="1" x14ac:dyDescent="0.45">
      <c r="A32" s="6"/>
      <c r="B32" s="6"/>
      <c r="D32" s="6"/>
      <c r="E32" s="6"/>
      <c r="F32" s="6"/>
    </row>
  </sheetData>
  <phoneticPr fontId="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破断力量データ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2026-04-12T01:24:17Z</dcterms:created>
  <dcterms:modified xsi:type="dcterms:W3CDTF">2026-04-12T01:24:31Z</dcterms:modified>
</cp:coreProperties>
</file>