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defaultThemeVersion="202300"/>
  <xr:revisionPtr revIDLastSave="3" documentId="8_{E648390F-BE6F-408B-B1B4-6F714DFB1287}" xr6:coauthVersionLast="47" xr6:coauthVersionMax="47" xr10:uidLastSave="{36B53D84-E81E-4B9B-A010-7877D78C22FF}"/>
  <bookViews>
    <workbookView xWindow="28680" yWindow="-120" windowWidth="29040" windowHeight="15720" xr2:uid="{143BD3BF-8F31-495D-A3D1-1DFCCBB311E2}"/>
  </bookViews>
  <sheets>
    <sheet name="テンプレート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0" i="1" l="1"/>
  <c r="V13" i="1" a="1"/>
  <c r="V13" i="1" s="1"/>
  <c r="L6" i="1"/>
  <c r="L8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<sst xmlns="http://schemas.openxmlformats.org/spreadsheetml/2006/main" count="17" uniqueCount="17">
  <si>
    <t>累積故障率 Ft</t>
    <rPh sb="0" eb="5">
      <t>ルイセキコショウリツ</t>
    </rPh>
    <phoneticPr fontId="4"/>
  </si>
  <si>
    <t>観測日t</t>
    <rPh sb="0" eb="3">
      <t>カンソクビ</t>
    </rPh>
    <phoneticPr fontId="4"/>
  </si>
  <si>
    <t>尺度パラメーターη</t>
    <rPh sb="0" eb="2">
      <t>シャクド</t>
    </rPh>
    <phoneticPr fontId="4"/>
  </si>
  <si>
    <t>■入力値</t>
    <rPh sb="1" eb="4">
      <t>ニュウリョクアタイ</t>
    </rPh>
    <phoneticPr fontId="4"/>
  </si>
  <si>
    <t>■実測データ</t>
    <rPh sb="1" eb="3">
      <t>ジッソク</t>
    </rPh>
    <phoneticPr fontId="4"/>
  </si>
  <si>
    <t>故障日</t>
    <rPh sb="0" eb="3">
      <t>コショウビ</t>
    </rPh>
    <phoneticPr fontId="4"/>
  </si>
  <si>
    <t>累積故障率</t>
    <rPh sb="0" eb="5">
      <t>ルイセキコショウリツ</t>
    </rPh>
    <phoneticPr fontId="4"/>
  </si>
  <si>
    <t>故障有無</t>
    <rPh sb="0" eb="2">
      <t>コショウ</t>
    </rPh>
    <rPh sb="2" eb="4">
      <t>ウム</t>
    </rPh>
    <phoneticPr fontId="4"/>
  </si>
  <si>
    <t>#</t>
    <phoneticPr fontId="4"/>
  </si>
  <si>
    <t>←この時点でm値を推定した</t>
    <rPh sb="3" eb="5">
      <t>ジテン</t>
    </rPh>
    <rPh sb="7" eb="8">
      <t>アタイ</t>
    </rPh>
    <rPh sb="9" eb="11">
      <t>スイテイ</t>
    </rPh>
    <phoneticPr fontId="4"/>
  </si>
  <si>
    <t>Excel ワイブル解析テンプレート</t>
    <rPh sb="10" eb="12">
      <t>カイセキ</t>
    </rPh>
    <phoneticPr fontId="4"/>
  </si>
  <si>
    <t>■算出結果</t>
    <rPh sb="1" eb="5">
      <t>サンシュツケッカ</t>
    </rPh>
    <phoneticPr fontId="4"/>
  </si>
  <si>
    <t>ｍ値</t>
    <rPh sb="1" eb="2">
      <t>アタイ</t>
    </rPh>
    <phoneticPr fontId="4"/>
  </si>
  <si>
    <t>項目</t>
    <rPh sb="0" eb="2">
      <t>コウモク</t>
    </rPh>
    <phoneticPr fontId="4"/>
  </si>
  <si>
    <t>出力値</t>
    <rPh sb="0" eb="3">
      <t>シュツリョクアタイ</t>
    </rPh>
    <phoneticPr fontId="4"/>
  </si>
  <si>
    <t>故障モード</t>
    <rPh sb="0" eb="2">
      <t>コショウ</t>
    </rPh>
    <phoneticPr fontId="4"/>
  </si>
  <si>
    <t>説明</t>
    <rPh sb="0" eb="2">
      <t>セツメイ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</si>
</sst>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0.000"/>
  </numFmts>
  <fonts count="10" x14ac:knownFonts="1">
    <font>
      <sz val="11"/>
      <color theme="1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1"/>
      <color theme="1"/>
      <name val="Yu Gothic UI"/>
      <family val="3"/>
      <charset val="128"/>
    </font>
    <font>
      <sz val="6"/>
      <name val="游ゴシック"/>
      <family val="2"/>
      <charset val="128"/>
      <scheme val="minor"/>
    </font>
    <font>
      <b/>
      <sz val="11"/>
      <color theme="1"/>
      <name val="Yu Gothic UI"/>
      <family val="3"/>
      <charset val="128"/>
    </font>
    <font>
      <b/>
      <sz val="14"/>
      <color theme="0"/>
      <name val="Yu Gothic UI"/>
      <family val="3"/>
      <charset val="128"/>
    </font>
    <font>
      <b/>
      <sz val="14"/>
      <color theme="0"/>
      <name val="游ゴシック"/>
      <family val="2"/>
      <charset val="128"/>
      <scheme val="minor"/>
    </font>
    <font>
      <b/>
      <u/>
      <sz val="11"/>
      <color theme="1"/>
      <name val="Yu Gothic UI"/>
      <family val="3"/>
      <charset val="128"/>
    </font>
    <font>
      <sz val="11"/>
      <color theme="0"/>
      <name val="Yu Gothic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3" fillId="2" borderId="0" xfId="0" applyFont="1" applyFill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187" fontId="1" fillId="0" borderId="6" xfId="0" applyNumberFormat="1" applyFont="1" applyBorder="1" applyAlignment="1">
      <alignment horizontal="center" vertical="center"/>
    </xf>
    <xf numFmtId="187" fontId="1" fillId="0" borderId="6" xfId="0" applyNumberFormat="1" applyFont="1" applyBorder="1" applyAlignment="1">
      <alignment vertical="center"/>
    </xf>
    <xf numFmtId="187" fontId="1" fillId="0" borderId="7" xfId="0" applyNumberFormat="1" applyFont="1" applyBorder="1" applyAlignment="1">
      <alignment horizontal="center" vertical="center"/>
    </xf>
    <xf numFmtId="187" fontId="1" fillId="0" borderId="7" xfId="0" applyNumberFormat="1" applyFont="1" applyBorder="1" applyAlignment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>
      <alignment vertical="center"/>
    </xf>
    <xf numFmtId="0" fontId="3" fillId="2" borderId="8" xfId="0" applyFont="1" applyFill="1" applyBorder="1">
      <alignment vertical="center"/>
    </xf>
    <xf numFmtId="0" fontId="3" fillId="2" borderId="0" xfId="0" applyFont="1" applyFill="1" applyBorder="1">
      <alignment vertical="center"/>
    </xf>
    <xf numFmtId="0" fontId="3" fillId="2" borderId="9" xfId="0" applyFont="1" applyFill="1" applyBorder="1">
      <alignment vertical="center"/>
    </xf>
    <xf numFmtId="0" fontId="8" fillId="2" borderId="0" xfId="0" applyFont="1" applyFill="1" applyBorder="1">
      <alignment vertical="center"/>
    </xf>
    <xf numFmtId="0" fontId="3" fillId="2" borderId="10" xfId="0" applyFont="1" applyFill="1" applyBorder="1">
      <alignment vertical="center"/>
    </xf>
    <xf numFmtId="0" fontId="3" fillId="2" borderId="7" xfId="0" applyFont="1" applyFill="1" applyBorder="1">
      <alignment vertical="center"/>
    </xf>
    <xf numFmtId="0" fontId="3" fillId="2" borderId="11" xfId="0" applyFont="1" applyFill="1" applyBorder="1">
      <alignment vertical="center"/>
    </xf>
    <xf numFmtId="0" fontId="5" fillId="5" borderId="5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vertical="center"/>
    </xf>
    <xf numFmtId="0" fontId="9" fillId="2" borderId="0" xfId="0" applyFont="1" applyFill="1">
      <alignment vertical="center"/>
    </xf>
    <xf numFmtId="0" fontId="2" fillId="0" borderId="0" xfId="0" applyFo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Yu Gothic UI" panose="020B0500000000000000" pitchFamily="50" charset="-128"/>
                <a:ea typeface="Yu Gothic UI" panose="020B0500000000000000" pitchFamily="50" charset="-128"/>
                <a:cs typeface="+mn-cs"/>
              </a:defRPr>
            </a:pPr>
            <a:r>
              <a:rPr lang="ja-JP" altLang="en-US">
                <a:latin typeface="Yu Gothic UI" panose="020B0500000000000000" pitchFamily="50" charset="-128"/>
                <a:ea typeface="Yu Gothic UI" panose="020B0500000000000000" pitchFamily="50" charset="-128"/>
              </a:rPr>
              <a:t>ヒストグラム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Yu Gothic UI" panose="020B0500000000000000" pitchFamily="50" charset="-128"/>
              <a:ea typeface="Yu Gothic UI" panose="020B0500000000000000" pitchFamily="50" charset="-128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8.0950449986987597E-2"/>
          <c:y val="0.20831581393505244"/>
          <c:w val="0.88522941165790092"/>
          <c:h val="0.667719903098621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テンプレート!$U$13:$U$25</c:f>
              <c:numCache>
                <c:formatCode>General</c:formatCode>
                <c:ptCount val="13"/>
                <c:pt idx="0">
                  <c:v>50</c:v>
                </c:pt>
                <c:pt idx="1">
                  <c:v>60</c:v>
                </c:pt>
                <c:pt idx="2">
                  <c:v>70</c:v>
                </c:pt>
                <c:pt idx="3">
                  <c:v>80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120</c:v>
                </c:pt>
                <c:pt idx="8">
                  <c:v>130</c:v>
                </c:pt>
                <c:pt idx="9">
                  <c:v>140</c:v>
                </c:pt>
                <c:pt idx="10">
                  <c:v>150</c:v>
                </c:pt>
                <c:pt idx="11">
                  <c:v>160</c:v>
                </c:pt>
                <c:pt idx="12">
                  <c:v>170</c:v>
                </c:pt>
              </c:numCache>
            </c:numRef>
          </c:cat>
          <c:val>
            <c:numRef>
              <c:f>テンプレート!$V$13:$V$25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10-4A6E-AEE1-606A52D303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53"/>
        <c:axId val="582822032"/>
        <c:axId val="582831152"/>
      </c:barChart>
      <c:catAx>
        <c:axId val="582822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82831152"/>
        <c:crosses val="autoZero"/>
        <c:auto val="1"/>
        <c:lblAlgn val="ctr"/>
        <c:lblOffset val="100"/>
        <c:noMultiLvlLbl val="0"/>
      </c:catAx>
      <c:valAx>
        <c:axId val="58283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82822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581025</xdr:colOff>
      <xdr:row>2</xdr:row>
      <xdr:rowOff>38100</xdr:rowOff>
    </xdr:from>
    <xdr:to>
      <xdr:col>8</xdr:col>
      <xdr:colOff>600075</xdr:colOff>
      <xdr:row>24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96C37489-4D78-3271-7266-1ECCEC6331E9}"/>
            </a:ext>
          </a:extLst>
        </xdr:cNvPr>
        <xdr:cNvCxnSpPr/>
      </xdr:nvCxnSpPr>
      <xdr:spPr>
        <a:xfrm>
          <a:off x="5867400" y="438150"/>
          <a:ext cx="19050" cy="464820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4</xdr:col>
      <xdr:colOff>276224</xdr:colOff>
      <xdr:row>4</xdr:row>
      <xdr:rowOff>66675</xdr:rowOff>
    </xdr:from>
    <xdr:to>
      <xdr:col>7</xdr:col>
      <xdr:colOff>476250</xdr:colOff>
      <xdr:row>8</xdr:row>
      <xdr:rowOff>20129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FFB03D2B-AC16-604C-EDE8-90B901B55CF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409949" y="885825"/>
          <a:ext cx="2352676" cy="810704"/>
        </a:xfrm>
        <a:prstGeom prst="rect">
          <a:avLst/>
        </a:prstGeom>
      </xdr:spPr>
    </xdr:pic>
    <xdr:clientData/>
  </xdr:twoCellAnchor>
  <xdr:twoCellAnchor>
    <xdr:from>
      <xdr:col>9</xdr:col>
      <xdr:colOff>9525</xdr:colOff>
      <xdr:row>11</xdr:row>
      <xdr:rowOff>131763</xdr:rowOff>
    </xdr:from>
    <xdr:to>
      <xdr:col>16</xdr:col>
      <xdr:colOff>361950</xdr:colOff>
      <xdr:row>23</xdr:row>
      <xdr:rowOff>114301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4D8027DF-C51A-C249-DA55-50B0D7F12C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54EAD-4953-40A9-9177-203141847ACC}">
  <dimension ref="B2:V26"/>
  <sheetViews>
    <sheetView tabSelected="1" workbookViewId="0">
      <selection activeCell="T7" sqref="T7"/>
    </sheetView>
  </sheetViews>
  <sheetFormatPr defaultRowHeight="16.5" x14ac:dyDescent="0.55000000000000004"/>
  <cols>
    <col min="1" max="2" width="8.6640625" style="1"/>
    <col min="3" max="3" width="14.83203125" style="1" bestFit="1" customWidth="1"/>
    <col min="4" max="4" width="9" style="1" bestFit="1" customWidth="1"/>
    <col min="5" max="5" width="8.6640625" style="1"/>
    <col min="6" max="6" width="11" style="1" bestFit="1" customWidth="1"/>
    <col min="7" max="8" width="8.6640625" style="1"/>
    <col min="9" max="9" width="10.33203125" style="1" customWidth="1"/>
    <col min="10" max="16384" width="8.6640625" style="1"/>
  </cols>
  <sheetData>
    <row r="2" spans="2:22" ht="31.5" customHeight="1" x14ac:dyDescent="0.55000000000000004">
      <c r="B2" s="6" t="s">
        <v>10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spans="2:22" x14ac:dyDescent="0.55000000000000004">
      <c r="B3" s="22"/>
      <c r="C3" s="25" t="s">
        <v>3</v>
      </c>
      <c r="D3" s="23"/>
      <c r="E3" s="23"/>
      <c r="F3" s="23"/>
      <c r="G3" s="23"/>
      <c r="H3" s="23"/>
      <c r="I3" s="23"/>
      <c r="J3" s="21" t="s">
        <v>11</v>
      </c>
      <c r="K3" s="23"/>
      <c r="L3" s="23"/>
      <c r="M3" s="23"/>
      <c r="N3" s="23"/>
      <c r="O3" s="23"/>
      <c r="P3" s="23"/>
      <c r="Q3" s="23"/>
      <c r="R3" s="24"/>
    </row>
    <row r="4" spans="2:22" x14ac:dyDescent="0.55000000000000004">
      <c r="B4" s="22"/>
      <c r="D4" s="23"/>
      <c r="E4" s="23"/>
      <c r="F4" s="23"/>
      <c r="G4" s="23"/>
      <c r="H4" s="23"/>
      <c r="I4" s="23"/>
      <c r="K4" s="23"/>
      <c r="L4" s="23"/>
      <c r="M4" s="23"/>
      <c r="N4" s="23"/>
      <c r="O4" s="23"/>
      <c r="P4" s="23"/>
      <c r="Q4" s="23"/>
      <c r="R4" s="24"/>
    </row>
    <row r="5" spans="2:22" ht="18" x14ac:dyDescent="0.55000000000000004">
      <c r="B5" s="22"/>
      <c r="C5" s="8" t="s">
        <v>0</v>
      </c>
      <c r="D5" s="5">
        <v>0.5</v>
      </c>
      <c r="E5" s="23"/>
      <c r="F5" s="23"/>
      <c r="G5" s="23"/>
      <c r="H5" s="23"/>
      <c r="I5" s="23"/>
      <c r="J5" s="10" t="s">
        <v>13</v>
      </c>
      <c r="K5" s="11"/>
      <c r="L5" s="10" t="s">
        <v>14</v>
      </c>
      <c r="M5" s="11"/>
      <c r="N5" s="11"/>
      <c r="O5" s="11"/>
      <c r="P5" s="23"/>
      <c r="Q5" s="23"/>
      <c r="R5" s="24"/>
    </row>
    <row r="6" spans="2:22" x14ac:dyDescent="0.55000000000000004">
      <c r="B6" s="22"/>
      <c r="C6" s="8" t="s">
        <v>1</v>
      </c>
      <c r="D6" s="5">
        <v>98</v>
      </c>
      <c r="E6" s="23"/>
      <c r="F6" s="23"/>
      <c r="G6" s="23"/>
      <c r="H6" s="23"/>
      <c r="I6" s="23"/>
      <c r="J6" s="29" t="s">
        <v>12</v>
      </c>
      <c r="K6" s="30"/>
      <c r="L6" s="14">
        <f>LN(-LN(1-D5))/LN(D6/$D$8)</f>
        <v>1.8097235024635225</v>
      </c>
      <c r="M6" s="14"/>
      <c r="N6" s="15"/>
      <c r="O6" s="15"/>
      <c r="P6" s="23"/>
      <c r="Q6" s="23"/>
      <c r="R6" s="24"/>
    </row>
    <row r="7" spans="2:22" x14ac:dyDescent="0.55000000000000004">
      <c r="B7" s="22"/>
      <c r="C7" s="12"/>
      <c r="D7" s="12"/>
      <c r="E7" s="23"/>
      <c r="F7" s="23"/>
      <c r="G7" s="23"/>
      <c r="H7" s="23"/>
      <c r="I7" s="23"/>
      <c r="J7" s="30"/>
      <c r="K7" s="30"/>
      <c r="L7" s="16"/>
      <c r="M7" s="16"/>
      <c r="N7" s="17"/>
      <c r="O7" s="17"/>
      <c r="P7" s="23"/>
      <c r="Q7" s="23"/>
      <c r="R7" s="24"/>
    </row>
    <row r="8" spans="2:22" x14ac:dyDescent="0.55000000000000004">
      <c r="B8" s="22"/>
      <c r="C8" s="8" t="s">
        <v>2</v>
      </c>
      <c r="D8" s="5">
        <v>120</v>
      </c>
      <c r="E8" s="23"/>
      <c r="F8" s="23"/>
      <c r="G8" s="23"/>
      <c r="H8" s="23"/>
      <c r="I8" s="23"/>
      <c r="J8" s="29" t="s">
        <v>15</v>
      </c>
      <c r="K8" s="30"/>
      <c r="L8" s="18" t="str">
        <f>IF(L6&lt;1,"初期故障型",IF(L6=1,"偶発故障型","劣化摩耗型"))</f>
        <v>劣化摩耗型</v>
      </c>
      <c r="M8" s="18"/>
      <c r="N8" s="18"/>
      <c r="O8" s="18"/>
      <c r="P8" s="23"/>
      <c r="Q8" s="23"/>
      <c r="R8" s="24"/>
    </row>
    <row r="9" spans="2:22" x14ac:dyDescent="0.55000000000000004">
      <c r="B9" s="22"/>
      <c r="C9" s="23"/>
      <c r="D9" s="23"/>
      <c r="E9" s="23"/>
      <c r="F9" s="23"/>
      <c r="G9" s="23"/>
      <c r="H9" s="23"/>
      <c r="I9" s="23"/>
      <c r="J9" s="30"/>
      <c r="K9" s="30"/>
      <c r="L9" s="19"/>
      <c r="M9" s="19"/>
      <c r="N9" s="19"/>
      <c r="O9" s="19"/>
      <c r="P9" s="23"/>
      <c r="Q9" s="23"/>
      <c r="R9" s="24"/>
    </row>
    <row r="10" spans="2:22" x14ac:dyDescent="0.55000000000000004">
      <c r="B10" s="22"/>
      <c r="C10" s="23"/>
      <c r="D10" s="23"/>
      <c r="E10" s="23"/>
      <c r="F10" s="23"/>
      <c r="G10" s="23"/>
      <c r="H10" s="23"/>
      <c r="I10" s="23"/>
      <c r="J10" s="29" t="s">
        <v>16</v>
      </c>
      <c r="K10" s="30"/>
      <c r="L10" s="20" t="str">
        <f>IF(L6&lt;1,"出荷後すぐが一番壊れやすい",IF(L6=1,"傾向はなく、一定の確率でランダムに壊れる","市場で時間が経つほど壊れやすくなる"))</f>
        <v>市場で時間が経つほど壊れやすくなる</v>
      </c>
      <c r="M10" s="18"/>
      <c r="N10" s="18"/>
      <c r="O10" s="18"/>
      <c r="P10" s="23"/>
      <c r="Q10" s="23"/>
      <c r="R10" s="24"/>
    </row>
    <row r="11" spans="2:22" x14ac:dyDescent="0.55000000000000004">
      <c r="B11" s="22"/>
      <c r="C11" s="25" t="s">
        <v>4</v>
      </c>
      <c r="D11" s="23"/>
      <c r="E11" s="23"/>
      <c r="F11" s="23"/>
      <c r="G11" s="23"/>
      <c r="H11" s="23"/>
      <c r="I11" s="23"/>
      <c r="J11" s="30"/>
      <c r="K11" s="30"/>
      <c r="L11" s="19"/>
      <c r="M11" s="19"/>
      <c r="N11" s="19"/>
      <c r="O11" s="19"/>
      <c r="P11" s="23"/>
      <c r="Q11" s="23"/>
      <c r="R11" s="24"/>
    </row>
    <row r="12" spans="2:22" ht="18.5" thickBot="1" x14ac:dyDescent="0.6">
      <c r="B12" s="22"/>
      <c r="C12" s="9" t="s">
        <v>8</v>
      </c>
      <c r="D12" s="9" t="s">
        <v>5</v>
      </c>
      <c r="E12" s="9" t="s">
        <v>7</v>
      </c>
      <c r="F12" s="9" t="s">
        <v>6</v>
      </c>
      <c r="G12" s="23"/>
      <c r="H12" s="23"/>
      <c r="I12" s="23"/>
      <c r="J12" s="13"/>
      <c r="K12" s="23"/>
      <c r="L12" s="23"/>
      <c r="M12" s="23"/>
      <c r="N12" s="23"/>
      <c r="O12" s="23"/>
      <c r="P12" s="23"/>
      <c r="Q12" s="23"/>
      <c r="R12" s="24"/>
    </row>
    <row r="13" spans="2:22" ht="18.5" thickTop="1" x14ac:dyDescent="0.55000000000000004">
      <c r="B13" s="22"/>
      <c r="C13" s="3">
        <v>1</v>
      </c>
      <c r="D13" s="3">
        <v>58</v>
      </c>
      <c r="E13" s="3">
        <v>1</v>
      </c>
      <c r="F13" s="3">
        <v>0.1</v>
      </c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4"/>
      <c r="U13" s="31">
        <v>50</v>
      </c>
      <c r="V13" s="32" cm="1">
        <f t="array" ref="V13:V26">FREQUENCY(D13:D22,U13:U25)</f>
        <v>0</v>
      </c>
    </row>
    <row r="14" spans="2:22" x14ac:dyDescent="0.55000000000000004">
      <c r="B14" s="22"/>
      <c r="C14" s="2">
        <v>2</v>
      </c>
      <c r="D14" s="2">
        <v>72</v>
      </c>
      <c r="E14" s="2">
        <v>1</v>
      </c>
      <c r="F14" s="2">
        <v>0.2</v>
      </c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4"/>
      <c r="U14" s="31">
        <v>60</v>
      </c>
      <c r="V14" s="31">
        <v>1</v>
      </c>
    </row>
    <row r="15" spans="2:22" x14ac:dyDescent="0.55000000000000004">
      <c r="B15" s="22"/>
      <c r="C15" s="2">
        <v>3</v>
      </c>
      <c r="D15" s="2">
        <v>81</v>
      </c>
      <c r="E15" s="2">
        <v>1</v>
      </c>
      <c r="F15" s="2">
        <v>0.3</v>
      </c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4"/>
      <c r="U15" s="31">
        <v>70</v>
      </c>
      <c r="V15" s="31">
        <v>0</v>
      </c>
    </row>
    <row r="16" spans="2:22" x14ac:dyDescent="0.55000000000000004">
      <c r="B16" s="22"/>
      <c r="C16" s="2">
        <v>4</v>
      </c>
      <c r="D16" s="2">
        <v>90</v>
      </c>
      <c r="E16" s="2">
        <v>1</v>
      </c>
      <c r="F16" s="2">
        <v>0.4</v>
      </c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4"/>
      <c r="U16" s="31">
        <v>80</v>
      </c>
      <c r="V16" s="31">
        <v>1</v>
      </c>
    </row>
    <row r="17" spans="2:22" x14ac:dyDescent="0.55000000000000004">
      <c r="B17" s="22"/>
      <c r="C17" s="2">
        <v>5</v>
      </c>
      <c r="D17" s="2">
        <v>98</v>
      </c>
      <c r="E17" s="2">
        <v>1</v>
      </c>
      <c r="F17" s="2">
        <v>0.5</v>
      </c>
      <c r="G17" s="23" t="s">
        <v>9</v>
      </c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4"/>
      <c r="U17" s="31">
        <v>90</v>
      </c>
      <c r="V17" s="31">
        <v>2</v>
      </c>
    </row>
    <row r="18" spans="2:22" x14ac:dyDescent="0.55000000000000004">
      <c r="B18" s="22"/>
      <c r="C18" s="2">
        <v>6</v>
      </c>
      <c r="D18" s="2">
        <v>107</v>
      </c>
      <c r="E18" s="2">
        <v>1</v>
      </c>
      <c r="F18" s="2">
        <v>0.6</v>
      </c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4"/>
      <c r="U18" s="31">
        <v>100</v>
      </c>
      <c r="V18" s="31">
        <v>1</v>
      </c>
    </row>
    <row r="19" spans="2:22" x14ac:dyDescent="0.55000000000000004">
      <c r="B19" s="22"/>
      <c r="C19" s="2">
        <v>7</v>
      </c>
      <c r="D19" s="2">
        <v>118</v>
      </c>
      <c r="E19" s="2">
        <v>1</v>
      </c>
      <c r="F19" s="2">
        <v>0.7</v>
      </c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4"/>
      <c r="U19" s="31">
        <v>110</v>
      </c>
      <c r="V19" s="31">
        <v>1</v>
      </c>
    </row>
    <row r="20" spans="2:22" x14ac:dyDescent="0.55000000000000004">
      <c r="B20" s="22"/>
      <c r="C20" s="2">
        <v>8</v>
      </c>
      <c r="D20" s="2">
        <v>132</v>
      </c>
      <c r="E20" s="2">
        <v>1</v>
      </c>
      <c r="F20" s="2">
        <v>0.8</v>
      </c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4"/>
      <c r="U20" s="31">
        <v>120</v>
      </c>
      <c r="V20" s="31">
        <v>1</v>
      </c>
    </row>
    <row r="21" spans="2:22" x14ac:dyDescent="0.55000000000000004">
      <c r="B21" s="22"/>
      <c r="C21" s="2">
        <v>9</v>
      </c>
      <c r="D21" s="2">
        <v>148</v>
      </c>
      <c r="E21" s="2">
        <v>1</v>
      </c>
      <c r="F21" s="2">
        <v>0.9</v>
      </c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4"/>
      <c r="U21" s="31">
        <v>130</v>
      </c>
      <c r="V21" s="31">
        <v>0</v>
      </c>
    </row>
    <row r="22" spans="2:22" ht="17" thickBot="1" x14ac:dyDescent="0.6">
      <c r="B22" s="22"/>
      <c r="C22" s="4">
        <v>10</v>
      </c>
      <c r="D22" s="4">
        <v>167</v>
      </c>
      <c r="E22" s="4">
        <v>1</v>
      </c>
      <c r="F22" s="4">
        <v>0.99</v>
      </c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4"/>
      <c r="U22" s="31">
        <v>140</v>
      </c>
      <c r="V22" s="31">
        <v>1</v>
      </c>
    </row>
    <row r="23" spans="2:22" ht="17" thickTop="1" x14ac:dyDescent="0.55000000000000004">
      <c r="B23" s="22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4"/>
      <c r="U23" s="31">
        <v>150</v>
      </c>
      <c r="V23" s="31">
        <v>1</v>
      </c>
    </row>
    <row r="24" spans="2:22" x14ac:dyDescent="0.55000000000000004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4"/>
      <c r="U24" s="31">
        <v>160</v>
      </c>
      <c r="V24" s="31">
        <v>0</v>
      </c>
    </row>
    <row r="25" spans="2:22" x14ac:dyDescent="0.55000000000000004">
      <c r="B25" s="26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8"/>
      <c r="U25" s="31">
        <v>170</v>
      </c>
      <c r="V25" s="31">
        <v>1</v>
      </c>
    </row>
    <row r="26" spans="2:22" x14ac:dyDescent="0.55000000000000004">
      <c r="U26" s="31"/>
      <c r="V26" s="31">
        <v>0</v>
      </c>
    </row>
  </sheetData>
  <mergeCells count="9">
    <mergeCell ref="J8:K9"/>
    <mergeCell ref="J10:K11"/>
    <mergeCell ref="J5:K5"/>
    <mergeCell ref="L5:O5"/>
    <mergeCell ref="L8:O9"/>
    <mergeCell ref="L10:O11"/>
    <mergeCell ref="L6:O7"/>
    <mergeCell ref="J6:K7"/>
    <mergeCell ref="B2:R2"/>
  </mergeCells>
  <phoneticPr fontId="4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テンプレート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2026-04-08T02:19:59Z</dcterms:created>
  <dcterms:modified xsi:type="dcterms:W3CDTF">2026-04-08T02:20:28Z</dcterms:modified>
</cp:coreProperties>
</file>