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120" documentId="11_0844C5979144946EEB1A04D751F1AEBA605786F4" xr6:coauthVersionLast="47" xr6:coauthVersionMax="47" xr10:uidLastSave="{9A1B84E6-B05F-4152-BDD1-E87C675F5CC0}"/>
  <bookViews>
    <workbookView xWindow="-110" yWindow="-110" windowWidth="19420" windowHeight="10300" xr2:uid="{00000000-000D-0000-FFFF-FFFF00000000}"/>
  </bookViews>
  <sheets>
    <sheet name="95％信頼区間サンプル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5" i="2"/>
  <c r="E4" i="2"/>
  <c r="E7" i="2" s="1"/>
  <c r="E3" i="2"/>
  <c r="H4" i="2" l="1"/>
  <c r="H3" i="2"/>
  <c r="H5" i="2" s="1"/>
</calcChain>
</file>

<file path=xl/sharedStrings.xml><?xml version="1.0" encoding="utf-8"?>
<sst xmlns="http://schemas.openxmlformats.org/spreadsheetml/2006/main" count="11" uniqueCount="11">
  <si>
    <t>平均_Ave</t>
    <rPh sb="0" eb="2">
      <t>ヘイキン</t>
    </rPh>
    <phoneticPr fontId="1"/>
  </si>
  <si>
    <t>標本標準偏差_σ</t>
    <rPh sb="0" eb="6">
      <t>ヒョウホンヒョウジュンヘンサ</t>
    </rPh>
    <phoneticPr fontId="1"/>
  </si>
  <si>
    <t>サンプル数_n</t>
    <rPh sb="4" eb="5">
      <t>スウ</t>
    </rPh>
    <phoneticPr fontId="1"/>
  </si>
  <si>
    <t>t値_t 0.975,n-1</t>
    <rPh sb="1" eb="2">
      <t>アタイ</t>
    </rPh>
    <phoneticPr fontId="1"/>
  </si>
  <si>
    <t>◆95％信頼区間の構成要素</t>
    <rPh sb="4" eb="8">
      <t>シンライクカン</t>
    </rPh>
    <rPh sb="9" eb="13">
      <t>コウセイヨウソ</t>
    </rPh>
    <phoneticPr fontId="1"/>
  </si>
  <si>
    <t>◆95％信頼区間</t>
    <rPh sb="4" eb="8">
      <t>シンライクカン</t>
    </rPh>
    <phoneticPr fontId="1"/>
  </si>
  <si>
    <t>下限</t>
    <rPh sb="0" eb="2">
      <t>カゲン</t>
    </rPh>
    <phoneticPr fontId="1"/>
  </si>
  <si>
    <t>上限</t>
    <rPh sb="0" eb="2">
      <t>ジョウゲン</t>
    </rPh>
    <phoneticPr fontId="1"/>
  </si>
  <si>
    <t>標準誤差_s/√n</t>
    <phoneticPr fontId="1"/>
  </si>
  <si>
    <t>区間幅</t>
    <rPh sb="0" eb="3">
      <t>クカンハバ</t>
    </rPh>
    <phoneticPr fontId="1"/>
  </si>
  <si>
    <t>データ(測定値)</t>
    <rPh sb="4" eb="7">
      <t>ソクテイアタイ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</si>
</sst>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00"/>
  </numFmts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Yu Gothic UI"/>
      <family val="3"/>
      <charset val="128"/>
    </font>
    <font>
      <b/>
      <u/>
      <sz val="11"/>
      <color theme="1"/>
      <name val="Yu Gothic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2" borderId="0" xfId="0" applyFont="1" applyFill="1"/>
    <xf numFmtId="187" fontId="2" fillId="2" borderId="3" xfId="0" applyNumberFormat="1" applyFont="1" applyFill="1" applyBorder="1" applyAlignment="1">
      <alignment horizontal="center"/>
    </xf>
    <xf numFmtId="187" fontId="2" fillId="2" borderId="5" xfId="0" applyNumberFormat="1" applyFont="1" applyFill="1" applyBorder="1" applyAlignment="1">
      <alignment horizontal="center"/>
    </xf>
    <xf numFmtId="187" fontId="2" fillId="2" borderId="4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69850</xdr:colOff>
      <xdr:row>2</xdr:row>
      <xdr:rowOff>44450</xdr:rowOff>
    </xdr:from>
    <xdr:to>
      <xdr:col>8</xdr:col>
      <xdr:colOff>349250</xdr:colOff>
      <xdr:row>3</xdr:row>
      <xdr:rowOff>190500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2E5DE204-6453-EB95-7C55-38EE5493C742}"/>
            </a:ext>
          </a:extLst>
        </xdr:cNvPr>
        <xdr:cNvSpPr/>
      </xdr:nvSpPr>
      <xdr:spPr>
        <a:xfrm>
          <a:off x="4197350" y="1943100"/>
          <a:ext cx="279400" cy="355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298450</xdr:colOff>
      <xdr:row>2</xdr:row>
      <xdr:rowOff>95250</xdr:rowOff>
    </xdr:from>
    <xdr:ext cx="4352538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593F24-D0F5-04CA-1724-1C4C51B7D775}"/>
            </a:ext>
          </a:extLst>
        </xdr:cNvPr>
        <xdr:cNvSpPr txBox="1"/>
      </xdr:nvSpPr>
      <xdr:spPr>
        <a:xfrm>
          <a:off x="7378700" y="527050"/>
          <a:ext cx="435253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/>
            <a:t>母平均は</a:t>
          </a:r>
          <a:r>
            <a:rPr lang="en-US" altLang="ja-JP"/>
            <a:t>95</a:t>
          </a:r>
          <a:r>
            <a:rPr lang="ja-JP" altLang="en-US"/>
            <a:t>％の確率</a:t>
          </a:r>
          <a:r>
            <a:rPr lang="ja-JP" altLang="en-US" u="sng"/>
            <a:t>で </a:t>
          </a:r>
          <a:r>
            <a:rPr lang="en-US" altLang="ja-JP" u="sng"/>
            <a:t>10.2799 </a:t>
          </a:r>
          <a:r>
            <a:rPr lang="ja-JP" altLang="en-US" u="sng"/>
            <a:t>～ </a:t>
          </a:r>
          <a:r>
            <a:rPr lang="en-US" altLang="ja-JP" u="sng"/>
            <a:t>10.8201 </a:t>
          </a:r>
          <a:r>
            <a:rPr lang="ja-JP" altLang="en-US"/>
            <a:t>の範囲にあると推定される</a:t>
          </a:r>
          <a:endParaRPr kumimoji="1" lang="ja-JP" altLang="en-US" sz="1100"/>
        </a:p>
      </xdr:txBody>
    </xdr:sp>
    <xdr:clientData/>
  </xdr:oneCellAnchor>
  <xdr:twoCellAnchor editAs="oneCell">
    <xdr:from>
      <xdr:col>5</xdr:col>
      <xdr:colOff>590550</xdr:colOff>
      <xdr:row>5</xdr:row>
      <xdr:rowOff>127000</xdr:rowOff>
    </xdr:from>
    <xdr:to>
      <xdr:col>11</xdr:col>
      <xdr:colOff>12700</xdr:colOff>
      <xdr:row>18</xdr:row>
      <xdr:rowOff>12700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DDC1484-2067-08A6-E3C9-A25A7F4F4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200150"/>
          <a:ext cx="3892550" cy="262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E2245-23D7-4EFA-AE1D-61182342B5EF}">
  <dimension ref="B1:H12"/>
  <sheetViews>
    <sheetView tabSelected="1" workbookViewId="0">
      <selection activeCell="F12" sqref="F12"/>
    </sheetView>
  </sheetViews>
  <sheetFormatPr defaultRowHeight="16.5" x14ac:dyDescent="0.45"/>
  <cols>
    <col min="1" max="1" width="8.7265625" style="1"/>
    <col min="2" max="2" width="13.1796875" style="1" bestFit="1" customWidth="1"/>
    <col min="3" max="3" width="8.7265625" style="1"/>
    <col min="4" max="4" width="24.1796875" style="1" bestFit="1" customWidth="1"/>
    <col min="5" max="6" width="8.7265625" style="1"/>
    <col min="7" max="7" width="16.08984375" style="1" bestFit="1" customWidth="1"/>
    <col min="8" max="8" width="13" style="1" customWidth="1"/>
    <col min="9" max="16384" width="8.7265625" style="1"/>
  </cols>
  <sheetData>
    <row r="1" spans="2:8" ht="17" thickBot="1" x14ac:dyDescent="0.5">
      <c r="B1" s="2" t="s">
        <v>10</v>
      </c>
    </row>
    <row r="2" spans="2:8" ht="17" thickTop="1" x14ac:dyDescent="0.45">
      <c r="B2" s="3">
        <v>10.119999999999999</v>
      </c>
      <c r="D2" s="10" t="s">
        <v>4</v>
      </c>
      <c r="G2" s="10" t="s">
        <v>5</v>
      </c>
    </row>
    <row r="3" spans="2:8" x14ac:dyDescent="0.45">
      <c r="B3" s="4">
        <v>10.23</v>
      </c>
      <c r="D3" s="6" t="s">
        <v>0</v>
      </c>
      <c r="E3" s="14">
        <f>AVERAGE(B2:B11)</f>
        <v>10.55</v>
      </c>
      <c r="G3" s="7" t="s">
        <v>6</v>
      </c>
      <c r="H3" s="11">
        <f>E3-E6*E7</f>
        <v>10.346713294001306</v>
      </c>
    </row>
    <row r="4" spans="2:8" ht="17" thickBot="1" x14ac:dyDescent="0.5">
      <c r="B4" s="4">
        <v>10.31</v>
      </c>
      <c r="D4" s="6" t="s">
        <v>1</v>
      </c>
      <c r="E4" s="14">
        <f>_xlfn.STDEV.S(B2:B11)</f>
        <v>0.28417521981262811</v>
      </c>
      <c r="G4" s="8" t="s">
        <v>7</v>
      </c>
      <c r="H4" s="12">
        <f>E3+E6*E7</f>
        <v>10.753286705998695</v>
      </c>
    </row>
    <row r="5" spans="2:8" ht="17" thickTop="1" x14ac:dyDescent="0.45">
      <c r="B5" s="4">
        <v>10.42</v>
      </c>
      <c r="D5" s="6" t="s">
        <v>2</v>
      </c>
      <c r="E5" s="14">
        <f>COUNT(B2:B11)</f>
        <v>10</v>
      </c>
      <c r="G5" s="9" t="s">
        <v>9</v>
      </c>
      <c r="H5" s="13">
        <f>H4-H3</f>
        <v>0.40657341199738894</v>
      </c>
    </row>
    <row r="6" spans="2:8" x14ac:dyDescent="0.45">
      <c r="B6" s="4">
        <v>10.51</v>
      </c>
      <c r="D6" s="6" t="s">
        <v>3</v>
      </c>
      <c r="E6" s="14">
        <f>_xlfn.T.INV.2T(0.05,COUNT(B2:B11)-1)</f>
        <v>2.2621571627982053</v>
      </c>
    </row>
    <row r="7" spans="2:8" x14ac:dyDescent="0.45">
      <c r="B7" s="4">
        <v>10.59</v>
      </c>
      <c r="D7" s="6" t="s">
        <v>8</v>
      </c>
      <c r="E7" s="14">
        <f>E4/SQRT(E5)</f>
        <v>8.986409491869124E-2</v>
      </c>
    </row>
    <row r="8" spans="2:8" x14ac:dyDescent="0.45">
      <c r="B8" s="4">
        <v>10.68</v>
      </c>
    </row>
    <row r="9" spans="2:8" x14ac:dyDescent="0.45">
      <c r="B9" s="4">
        <v>10.79</v>
      </c>
    </row>
    <row r="10" spans="2:8" x14ac:dyDescent="0.45">
      <c r="B10" s="4">
        <v>10.87</v>
      </c>
    </row>
    <row r="11" spans="2:8" ht="17" thickBot="1" x14ac:dyDescent="0.5">
      <c r="B11" s="5">
        <v>10.98</v>
      </c>
    </row>
    <row r="12" spans="2:8" ht="17" thickTop="1" x14ac:dyDescent="0.45"/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95％信頼区間サンプル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2026-04-14T05:32:11Z</dcterms:created>
  <dcterms:modified xsi:type="dcterms:W3CDTF">2026-04-14T05:32:34Z</dcterms:modified>
</cp:coreProperties>
</file>