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41" documentId="8_{97D93BEB-BFEF-4288-ADE0-4D3705248B3E}" xr6:coauthVersionLast="47" xr6:coauthVersionMax="47" xr10:uidLastSave="{7C45BD95-A62A-4965-ABE6-7D9F20412311}"/>
  <bookViews>
    <workbookView xWindow="-110" yWindow="-110" windowWidth="19420" windowHeight="10300" xr2:uid="{6CE67E4A-76CB-40BE-B54D-DD1707CBADFE}"/>
  </bookViews>
  <sheets>
    <sheet name="サンプルデータ_Cp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6" i="2"/>
  <c r="H11" i="2" s="1"/>
  <c r="H15" i="2" l="1"/>
  <c r="H16" i="2"/>
  <c r="H17" i="2" l="1"/>
  <c r="G23" i="2" s="1"/>
</calcChain>
</file>

<file path=xl/sharedStrings.xml><?xml version="1.0" encoding="utf-8"?>
<sst xmlns="http://schemas.openxmlformats.org/spreadsheetml/2006/main" count="23" uniqueCount="22">
  <si>
    <t>外径(mm)</t>
  </si>
  <si>
    <t>規格値</t>
    <rPh sb="0" eb="2">
      <t>キカク</t>
    </rPh>
    <rPh sb="2" eb="3">
      <t>アタイ</t>
    </rPh>
    <phoneticPr fontId="2"/>
  </si>
  <si>
    <t>USL</t>
    <phoneticPr fontId="2"/>
  </si>
  <si>
    <t>LSL</t>
    <phoneticPr fontId="2"/>
  </si>
  <si>
    <t>Cpk</t>
    <phoneticPr fontId="2"/>
  </si>
  <si>
    <t>平均</t>
    <rPh sb="0" eb="2">
      <t>ヘイキン</t>
    </rPh>
    <phoneticPr fontId="2"/>
  </si>
  <si>
    <t>標準偏差</t>
    <rPh sb="0" eb="4">
      <t>ヒョウジュンヘンサ</t>
    </rPh>
    <phoneticPr fontId="2"/>
  </si>
  <si>
    <t>Step１．平均/標準偏差の計算</t>
    <rPh sb="6" eb="8">
      <t>ヘイキン</t>
    </rPh>
    <rPh sb="9" eb="13">
      <t>ヒョウジュンヘンサ</t>
    </rPh>
    <rPh sb="14" eb="16">
      <t>ケイサン</t>
    </rPh>
    <phoneticPr fontId="2"/>
  </si>
  <si>
    <t>Input</t>
    <phoneticPr fontId="2"/>
  </si>
  <si>
    <t>Output</t>
    <phoneticPr fontId="2"/>
  </si>
  <si>
    <t>Step2．Cpkを計算する</t>
    <rPh sb="10" eb="12">
      <t>ケイサン</t>
    </rPh>
    <phoneticPr fontId="2"/>
  </si>
  <si>
    <t>←一回で計算するならこちら</t>
    <rPh sb="1" eb="3">
      <t>イッカイ</t>
    </rPh>
    <rPh sb="4" eb="6">
      <t>ケイサン</t>
    </rPh>
    <phoneticPr fontId="2"/>
  </si>
  <si>
    <t>CpU</t>
    <phoneticPr fontId="2"/>
  </si>
  <si>
    <t>CpL</t>
    <phoneticPr fontId="2"/>
  </si>
  <si>
    <t>←1つの関数で計算するのが難しければ、こちらがおすすめ</t>
    <rPh sb="4" eb="6">
      <t>カンスウ</t>
    </rPh>
    <rPh sb="7" eb="9">
      <t>ケイサン</t>
    </rPh>
    <rPh sb="13" eb="14">
      <t>ムズカ</t>
    </rPh>
    <phoneticPr fontId="2"/>
  </si>
  <si>
    <t>参考.　上側規格のCpk/下側規格のCpkを分けて計算する(関数が苦手な方向け)</t>
    <rPh sb="0" eb="2">
      <t>サンコウ</t>
    </rPh>
    <rPh sb="4" eb="8">
      <t>ウエガワキカク</t>
    </rPh>
    <rPh sb="13" eb="15">
      <t>シタガワ</t>
    </rPh>
    <rPh sb="15" eb="17">
      <t>キカク</t>
    </rPh>
    <rPh sb="22" eb="23">
      <t>ワ</t>
    </rPh>
    <rPh sb="25" eb="27">
      <t>ケイサン</t>
    </rPh>
    <rPh sb="30" eb="32">
      <t>カンスウ</t>
    </rPh>
    <rPh sb="33" eb="35">
      <t>ニガテ</t>
    </rPh>
    <rPh sb="36" eb="38">
      <t>カタム</t>
    </rPh>
    <phoneticPr fontId="2"/>
  </si>
  <si>
    <t>Step3．結論</t>
    <rPh sb="6" eb="8">
      <t>ケツロン</t>
    </rPh>
    <phoneticPr fontId="2"/>
  </si>
  <si>
    <t>Cpk=1.615 (不良率0.0001%)のため、工程能力は十分！</t>
    <rPh sb="11" eb="14">
      <t>フリョウリツ</t>
    </rPh>
    <rPh sb="26" eb="30">
      <t>コウテイノウリョク</t>
    </rPh>
    <rPh sb="31" eb="33">
      <t>ジュウブン</t>
    </rPh>
    <phoneticPr fontId="2"/>
  </si>
  <si>
    <t>←Cpkから不良率に変換する計算式</t>
    <rPh sb="6" eb="9">
      <t>フリョウリツ</t>
    </rPh>
    <rPh sb="10" eb="12">
      <t>ヘンカン</t>
    </rPh>
    <rPh sb="14" eb="17">
      <t>ケイサンシキ</t>
    </rPh>
    <phoneticPr fontId="2"/>
  </si>
  <si>
    <t>(下側規格のCpk)</t>
    <rPh sb="1" eb="5">
      <t>シタガワキカク</t>
    </rPh>
    <phoneticPr fontId="2"/>
  </si>
  <si>
    <t>(上側規格のCpk)</t>
    <rPh sb="1" eb="5">
      <t>ウエガワキカク</t>
    </rPh>
    <phoneticPr fontId="2"/>
  </si>
  <si>
    <t>Cpk計算のため、データ/規格値が必要</t>
    <rPh sb="3" eb="5">
      <t>ケイサン</t>
    </rPh>
    <rPh sb="13" eb="16">
      <t>キカクアタイ</t>
    </rPh>
    <rPh sb="17" eb="19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</si>
</sst>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u/>
      <sz val="11"/>
      <color theme="1"/>
      <name val="Yu Gothic UI"/>
      <family val="3"/>
      <charset val="128"/>
    </font>
    <font>
      <b/>
      <u/>
      <sz val="14"/>
      <color theme="1"/>
      <name val="Yu Gothic UI"/>
      <family val="3"/>
      <charset val="128"/>
    </font>
    <font>
      <b/>
      <sz val="11"/>
      <color rgb="FFFF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176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7" fillId="2" borderId="0" xfId="1" applyNumberFormat="1" applyFont="1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88900</xdr:rowOff>
    </xdr:from>
    <xdr:to>
      <xdr:col>5</xdr:col>
      <xdr:colOff>323850</xdr:colOff>
      <xdr:row>34</xdr:row>
      <xdr:rowOff>57150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579838B-0712-E8B0-1940-2288A581D65C}"/>
            </a:ext>
          </a:extLst>
        </xdr:cNvPr>
        <xdr:cNvCxnSpPr/>
      </xdr:nvCxnSpPr>
      <xdr:spPr>
        <a:xfrm>
          <a:off x="3625850" y="88900"/>
          <a:ext cx="0" cy="69151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341A1-F3FE-45BE-AC02-6375797A7335}">
  <dimension ref="B1:I35"/>
  <sheetViews>
    <sheetView tabSelected="1" workbookViewId="0">
      <selection activeCell="M7" sqref="M7"/>
    </sheetView>
  </sheetViews>
  <sheetFormatPr defaultRowHeight="16.5" x14ac:dyDescent="0.55000000000000004"/>
  <cols>
    <col min="1" max="6" width="8.6640625" style="2"/>
    <col min="7" max="7" width="12.5" style="2" bestFit="1" customWidth="1"/>
    <col min="8" max="8" width="9.58203125" style="2" bestFit="1" customWidth="1"/>
    <col min="9" max="16384" width="8.6640625" style="2"/>
  </cols>
  <sheetData>
    <row r="1" spans="2:9" ht="21" x14ac:dyDescent="0.55000000000000004">
      <c r="B1" s="6" t="s">
        <v>8</v>
      </c>
      <c r="G1" s="6" t="s">
        <v>9</v>
      </c>
    </row>
    <row r="2" spans="2:9" ht="21" x14ac:dyDescent="0.55000000000000004">
      <c r="B2" s="13" t="s">
        <v>21</v>
      </c>
      <c r="G2" s="6"/>
    </row>
    <row r="4" spans="2:9" ht="17" thickBot="1" x14ac:dyDescent="0.6">
      <c r="B4" s="5" t="s">
        <v>0</v>
      </c>
      <c r="D4" s="1"/>
      <c r="E4" s="5" t="s">
        <v>1</v>
      </c>
      <c r="G4" s="7" t="s">
        <v>7</v>
      </c>
    </row>
    <row r="5" spans="2:9" ht="17" thickTop="1" x14ac:dyDescent="0.55000000000000004">
      <c r="B5" s="14">
        <v>10.01</v>
      </c>
      <c r="D5" s="3" t="s">
        <v>2</v>
      </c>
      <c r="E5" s="14">
        <v>10.1</v>
      </c>
    </row>
    <row r="6" spans="2:9" ht="17" thickBot="1" x14ac:dyDescent="0.6">
      <c r="B6" s="16">
        <v>9.99</v>
      </c>
      <c r="D6" s="4" t="s">
        <v>3</v>
      </c>
      <c r="E6" s="15">
        <v>9.9</v>
      </c>
      <c r="G6" s="1" t="s">
        <v>5</v>
      </c>
      <c r="H6" s="9">
        <f>AVERAGE(B5:B34)</f>
        <v>10.002999999999998</v>
      </c>
    </row>
    <row r="7" spans="2:9" ht="17" thickTop="1" x14ac:dyDescent="0.55000000000000004">
      <c r="B7" s="16">
        <v>10.02</v>
      </c>
      <c r="G7" s="1" t="s">
        <v>6</v>
      </c>
      <c r="H7" s="9">
        <f>_xlfn.STDEV.S(B5:B34)</f>
        <v>2.0025845369387122E-2</v>
      </c>
    </row>
    <row r="8" spans="2:9" x14ac:dyDescent="0.55000000000000004">
      <c r="B8" s="16">
        <v>10</v>
      </c>
      <c r="G8" s="1"/>
    </row>
    <row r="9" spans="2:9" x14ac:dyDescent="0.55000000000000004">
      <c r="B9" s="16">
        <v>9.98</v>
      </c>
      <c r="G9" s="7" t="s">
        <v>10</v>
      </c>
    </row>
    <row r="10" spans="2:9" x14ac:dyDescent="0.55000000000000004">
      <c r="B10" s="16">
        <v>10.029999999999999</v>
      </c>
      <c r="G10" s="1"/>
    </row>
    <row r="11" spans="2:9" x14ac:dyDescent="0.55000000000000004">
      <c r="B11" s="16">
        <v>10.01</v>
      </c>
      <c r="G11" s="1" t="s">
        <v>4</v>
      </c>
      <c r="H11" s="11">
        <f>MIN((E5-H6)/(3*H7),(H6-E6)/(3*H7))</f>
        <v>1.6145801955886823</v>
      </c>
      <c r="I11" s="2" t="s">
        <v>11</v>
      </c>
    </row>
    <row r="12" spans="2:9" x14ac:dyDescent="0.55000000000000004">
      <c r="B12" s="16">
        <v>9.9700000000000006</v>
      </c>
    </row>
    <row r="13" spans="2:9" x14ac:dyDescent="0.55000000000000004">
      <c r="B13" s="16">
        <v>10.02</v>
      </c>
      <c r="G13" s="7" t="s">
        <v>15</v>
      </c>
    </row>
    <row r="14" spans="2:9" x14ac:dyDescent="0.55000000000000004">
      <c r="B14" s="16">
        <v>10</v>
      </c>
    </row>
    <row r="15" spans="2:9" x14ac:dyDescent="0.55000000000000004">
      <c r="B15" s="16">
        <v>9.99</v>
      </c>
      <c r="G15" s="1" t="s">
        <v>12</v>
      </c>
      <c r="H15" s="8">
        <f>(E5-H6)/(3*H7)</f>
        <v>1.6145801955886823</v>
      </c>
      <c r="I15" s="2" t="s">
        <v>20</v>
      </c>
    </row>
    <row r="16" spans="2:9" x14ac:dyDescent="0.55000000000000004">
      <c r="B16" s="16">
        <v>10.01</v>
      </c>
      <c r="G16" s="1" t="s">
        <v>13</v>
      </c>
      <c r="H16" s="8">
        <f>(H6-E6)/(3*H7)</f>
        <v>1.7144511355219461</v>
      </c>
      <c r="I16" s="2" t="s">
        <v>19</v>
      </c>
    </row>
    <row r="17" spans="2:9" x14ac:dyDescent="0.55000000000000004">
      <c r="B17" s="16">
        <v>10.039999999999999</v>
      </c>
      <c r="G17" s="10" t="s">
        <v>4</v>
      </c>
      <c r="H17" s="12">
        <f>MIN(H15:H16)</f>
        <v>1.6145801955886823</v>
      </c>
      <c r="I17" s="2" t="s">
        <v>14</v>
      </c>
    </row>
    <row r="18" spans="2:9" x14ac:dyDescent="0.55000000000000004">
      <c r="B18" s="16">
        <v>9.98</v>
      </c>
    </row>
    <row r="19" spans="2:9" x14ac:dyDescent="0.55000000000000004">
      <c r="B19" s="16">
        <v>10</v>
      </c>
      <c r="G19" s="7" t="s">
        <v>16</v>
      </c>
    </row>
    <row r="20" spans="2:9" x14ac:dyDescent="0.55000000000000004">
      <c r="B20" s="16">
        <v>10.02</v>
      </c>
    </row>
    <row r="21" spans="2:9" x14ac:dyDescent="0.55000000000000004">
      <c r="B21" s="16">
        <v>9.99</v>
      </c>
      <c r="G21" s="13" t="s">
        <v>17</v>
      </c>
    </row>
    <row r="22" spans="2:9" x14ac:dyDescent="0.55000000000000004">
      <c r="B22" s="16">
        <v>10.01</v>
      </c>
    </row>
    <row r="23" spans="2:9" x14ac:dyDescent="0.55000000000000004">
      <c r="B23" s="16">
        <v>9.9600000000000009</v>
      </c>
      <c r="G23" s="17">
        <f>2*(1-_xlfn.NORM.S.DIST(3*H17,TRUE))</f>
        <v>1.2741726886922322E-6</v>
      </c>
      <c r="H23" s="2" t="s">
        <v>18</v>
      </c>
    </row>
    <row r="24" spans="2:9" x14ac:dyDescent="0.55000000000000004">
      <c r="B24" s="16">
        <v>10.029999999999999</v>
      </c>
    </row>
    <row r="25" spans="2:9" x14ac:dyDescent="0.55000000000000004">
      <c r="B25" s="16">
        <v>10.02</v>
      </c>
    </row>
    <row r="26" spans="2:9" x14ac:dyDescent="0.55000000000000004">
      <c r="B26" s="16">
        <v>9.98</v>
      </c>
    </row>
    <row r="27" spans="2:9" x14ac:dyDescent="0.55000000000000004">
      <c r="B27" s="16">
        <v>10</v>
      </c>
    </row>
    <row r="28" spans="2:9" x14ac:dyDescent="0.55000000000000004">
      <c r="B28" s="16">
        <v>10.01</v>
      </c>
    </row>
    <row r="29" spans="2:9" x14ac:dyDescent="0.55000000000000004">
      <c r="B29" s="16">
        <v>9.99</v>
      </c>
    </row>
    <row r="30" spans="2:9" x14ac:dyDescent="0.55000000000000004">
      <c r="B30" s="16">
        <v>10.02</v>
      </c>
    </row>
    <row r="31" spans="2:9" x14ac:dyDescent="0.55000000000000004">
      <c r="B31" s="16">
        <v>10.029999999999999</v>
      </c>
    </row>
    <row r="32" spans="2:9" x14ac:dyDescent="0.55000000000000004">
      <c r="B32" s="16">
        <v>9.9700000000000006</v>
      </c>
    </row>
    <row r="33" spans="2:2" x14ac:dyDescent="0.55000000000000004">
      <c r="B33" s="16">
        <v>10</v>
      </c>
    </row>
    <row r="34" spans="2:2" ht="17" thickBot="1" x14ac:dyDescent="0.6">
      <c r="B34" s="15">
        <v>10.01</v>
      </c>
    </row>
    <row r="35" spans="2:2" ht="17" thickTop="1" x14ac:dyDescent="0.55000000000000004"/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サンプルデータ_Cpk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2026-03-14T04:10:01Z</dcterms:created>
  <dcterms:modified xsi:type="dcterms:W3CDTF">2026-03-14T04:10:04Z</dcterms:modified>
</cp:coreProperties>
</file>